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<sst xmlns="http://schemas.openxmlformats.org/spreadsheetml/2006/main" count="48" uniqueCount="26">
  <si>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</si>
  <si>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</si>
  <si>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</si>
  <si>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</si>
  <si>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</si>
  <si>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</si>
  <si>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</si>
  <si>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</si>
  <si>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</si>
  <si>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</si>
  <si>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</si>
  <si>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</si>
  <si>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</si>
  <si>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</si>
  <si>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</si>
  <si>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</si>
  <si>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</si>
  <si>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</si>
  <si>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</si>
  <si>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Фонд оплаты труда </t>
  </si>
  <si>
    <t xml:space="preserve">Среднемесячная заработная плата </t>
  </si>
  <si>
    <t xml:space="preserve">                                                              за  январь-апрель 2021 года</t>
  </si>
  <si>
    <t xml:space="preserve"> январь-апрель 2020 года</t>
  </si>
  <si>
    <t>январь-апрель 2021 года</t>
  </si>
  <si>
    <t>апрель 2020 года</t>
  </si>
  <si>
    <t>апрель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</si>
</sst>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7" xfId="0" applyNumberFormat="1" applyFont="1" applyFill="1" applyBorder="1" applyAlignment="1" applyProtection="1">
      <alignment horizontal="right"/>
      <protection locked="0"/>
    </xf>
    <xf numFmtId="180" fontId="0" fillId="33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1" sqref="B1:I1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33"/>
      <c r="C1" s="33"/>
      <c r="D1" s="33"/>
      <c r="E1" s="33"/>
      <c r="F1" s="33"/>
      <c r="G1" s="33"/>
      <c r="H1" s="33"/>
      <c r="I1" s="33"/>
      <c r="J1" s="22"/>
    </row>
    <row r="2" spans="1:10" ht="12.75">
      <c r="A2" s="2"/>
      <c r="B2" s="34" t="s">
        <v>16</v>
      </c>
      <c r="C2" s="34"/>
      <c r="D2" s="34"/>
      <c r="E2" s="34"/>
      <c r="F2" s="34"/>
      <c r="G2" s="34"/>
      <c r="H2" s="34"/>
      <c r="I2" s="34"/>
      <c r="J2" s="23"/>
    </row>
    <row r="3" spans="1:10" ht="12.75">
      <c r="A3" s="3"/>
      <c r="B3" s="41" t="s">
        <v>21</v>
      </c>
      <c r="C3" s="41"/>
      <c r="D3" s="41"/>
      <c r="E3" s="41"/>
      <c r="F3" s="41"/>
      <c r="G3" s="41"/>
      <c r="H3" s="41"/>
      <c r="I3" s="41"/>
      <c r="J3" s="21"/>
    </row>
    <row r="4" spans="1:10" ht="12.75">
      <c r="A4" s="3"/>
      <c r="B4" s="4"/>
      <c r="C4" s="6"/>
      <c r="D4" s="7"/>
      <c r="E4" s="6"/>
      <c r="F4" s="5"/>
      <c r="G4" s="35" t="s">
        <v>11</v>
      </c>
      <c r="H4" s="35"/>
      <c r="I4" s="35"/>
      <c r="J4" s="24"/>
    </row>
    <row r="5" spans="1:15" ht="12.75" customHeight="1">
      <c r="A5" s="42" t="s">
        <v>5</v>
      </c>
      <c r="B5" s="44" t="s">
        <v>7</v>
      </c>
      <c r="C5" s="46" t="s">
        <v>15</v>
      </c>
      <c r="D5" s="36" t="s">
        <v>22</v>
      </c>
      <c r="E5" s="38" t="s">
        <v>23</v>
      </c>
      <c r="F5" s="39"/>
      <c r="G5" s="39"/>
      <c r="H5" s="39"/>
      <c r="I5" s="40"/>
      <c r="J5" s="36" t="s">
        <v>24</v>
      </c>
      <c r="K5" s="38" t="s">
        <v>25</v>
      </c>
      <c r="L5" s="39"/>
      <c r="M5" s="39"/>
      <c r="N5" s="39"/>
      <c r="O5" s="40"/>
    </row>
    <row r="6" spans="1:15" ht="48">
      <c r="A6" s="43"/>
      <c r="B6" s="45"/>
      <c r="C6" s="47"/>
      <c r="D6" s="37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37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48">
        <v>809168.7</v>
      </c>
      <c r="E7" s="49">
        <v>968473.7</v>
      </c>
      <c r="F7" s="26">
        <v>973780.6</v>
      </c>
      <c r="G7" s="26">
        <f aca="true" t="shared" si="0" ref="G7:G12">F7/E7*100</f>
        <v>100.54796531903759</v>
      </c>
      <c r="H7" s="26">
        <f aca="true" t="shared" si="1" ref="H7:H13">F7/D7*100</f>
        <v>120.34333507956994</v>
      </c>
      <c r="I7" s="32" t="s">
        <v>10</v>
      </c>
      <c r="J7" s="48">
        <v>191868.9</v>
      </c>
      <c r="K7" s="49">
        <v>283263</v>
      </c>
      <c r="L7" s="26">
        <v>284446.4</v>
      </c>
      <c r="M7" s="27">
        <f aca="true" t="shared" si="2" ref="M7:M12">L7/K7*100</f>
        <v>100.41777429456018</v>
      </c>
      <c r="N7" s="27">
        <f aca="true" t="shared" si="3" ref="N7:N13">L7/J7*100</f>
        <v>148.25039388874384</v>
      </c>
      <c r="O7" s="32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155.9</v>
      </c>
      <c r="E8" s="27">
        <v>168</v>
      </c>
      <c r="F8" s="26">
        <v>192</v>
      </c>
      <c r="G8" s="26">
        <f>F8/E8*100</f>
        <v>114.28571428571428</v>
      </c>
      <c r="H8" s="26">
        <f>F8/D8*100</f>
        <v>123.15586914688903</v>
      </c>
      <c r="I8" s="28" t="s">
        <v>10</v>
      </c>
      <c r="J8" s="27">
        <v>35.1</v>
      </c>
      <c r="K8" s="50">
        <v>44</v>
      </c>
      <c r="L8" s="27">
        <v>59.2</v>
      </c>
      <c r="M8" s="27">
        <f t="shared" si="2"/>
        <v>134.54545454545453</v>
      </c>
      <c r="N8" s="27">
        <f t="shared" si="3"/>
        <v>168.66096866096868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51">
        <v>4414.4</v>
      </c>
      <c r="E9" s="27">
        <v>4384</v>
      </c>
      <c r="F9" s="51">
        <v>4394.4</v>
      </c>
      <c r="G9" s="30">
        <f t="shared" si="0"/>
        <v>100.23722627737226</v>
      </c>
      <c r="H9" s="30">
        <f t="shared" si="1"/>
        <v>99.54693729612178</v>
      </c>
      <c r="I9" s="28" t="s">
        <v>10</v>
      </c>
      <c r="J9" s="52">
        <v>1129.9</v>
      </c>
      <c r="K9" s="50">
        <v>1090</v>
      </c>
      <c r="L9" s="52">
        <v>1068.9</v>
      </c>
      <c r="M9" s="31">
        <f t="shared" si="2"/>
        <v>98.06422018348626</v>
      </c>
      <c r="N9" s="27">
        <f t="shared" si="3"/>
        <v>94.60129214974776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50">
        <v>18581663.8</v>
      </c>
      <c r="E10" s="53">
        <v>18467161</v>
      </c>
      <c r="F10" s="50">
        <v>20011954.71</v>
      </c>
      <c r="G10" s="26">
        <f t="shared" si="0"/>
        <v>108.36508497434988</v>
      </c>
      <c r="H10" s="26">
        <f t="shared" si="1"/>
        <v>107.69732422992175</v>
      </c>
      <c r="I10" s="28" t="s">
        <v>10</v>
      </c>
      <c r="J10" s="50">
        <v>4343771.1</v>
      </c>
      <c r="K10" s="53">
        <v>4397758</v>
      </c>
      <c r="L10" s="50">
        <v>5378129.4</v>
      </c>
      <c r="M10" s="26">
        <f t="shared" si="2"/>
        <v>122.2925272377425</v>
      </c>
      <c r="N10" s="26">
        <f t="shared" si="3"/>
        <v>123.8124495095978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54">
        <f>F11/121.9*100</f>
        <v>25057576.70221493</v>
      </c>
      <c r="E11" s="54">
        <v>30706711</v>
      </c>
      <c r="F11" s="55">
        <v>30545186</v>
      </c>
      <c r="G11" s="26">
        <f t="shared" si="0"/>
        <v>99.47397492359244</v>
      </c>
      <c r="H11" s="26">
        <f t="shared" si="1"/>
        <v>121.9</v>
      </c>
      <c r="I11" s="28" t="s">
        <v>10</v>
      </c>
      <c r="J11" s="54">
        <f>L11/118.8*100</f>
        <v>6335522.7272727275</v>
      </c>
      <c r="K11" s="27">
        <v>8314639</v>
      </c>
      <c r="L11" s="55">
        <v>7526601</v>
      </c>
      <c r="M11" s="26">
        <f t="shared" si="2"/>
        <v>90.52228244665824</v>
      </c>
      <c r="N11" s="26">
        <f t="shared" si="3"/>
        <v>118.8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55">
        <f>F12/104.7*100</f>
        <v>12830364.565425023</v>
      </c>
      <c r="E12" s="56">
        <v>14629743</v>
      </c>
      <c r="F12" s="55">
        <v>13433391.7</v>
      </c>
      <c r="G12" s="26">
        <f t="shared" si="0"/>
        <v>91.82247220610779</v>
      </c>
      <c r="H12" s="26">
        <f t="shared" si="1"/>
        <v>104.69999999999999</v>
      </c>
      <c r="I12" s="28" t="s">
        <v>10</v>
      </c>
      <c r="J12" s="55">
        <f>L12/111.8*100</f>
        <v>3191930.411449016</v>
      </c>
      <c r="K12" s="57">
        <v>3728585</v>
      </c>
      <c r="L12" s="55">
        <v>3568578.2</v>
      </c>
      <c r="M12" s="26">
        <f t="shared" si="2"/>
        <v>95.70864550493016</v>
      </c>
      <c r="N12" s="26">
        <f t="shared" si="3"/>
        <v>111.80000000000001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F13/107.2*100</f>
        <v>33464.08582089552</v>
      </c>
      <c r="E13" s="26"/>
      <c r="F13" s="26">
        <v>35873.5</v>
      </c>
      <c r="G13" s="26"/>
      <c r="H13" s="26">
        <f t="shared" si="1"/>
        <v>107.2</v>
      </c>
      <c r="I13" s="28" t="s">
        <v>10</v>
      </c>
      <c r="J13" s="26">
        <f>L12:L13/113.8*100</f>
        <v>33533.39191564148</v>
      </c>
      <c r="K13" s="26"/>
      <c r="L13" s="26">
        <v>38161</v>
      </c>
      <c r="M13" s="26"/>
      <c r="N13" s="26">
        <f t="shared" si="3"/>
        <v>113.79999999999998</v>
      </c>
      <c r="O13" s="28" t="s">
        <v>10</v>
      </c>
    </row>
    <row r="14" spans="4:15" ht="12.75"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2021-04-28T12:08:22Z</cp:lastPrinted>
  <dcterms:created xsi:type="dcterms:W3CDTF">2004-03-01T05:53:33Z</dcterms:created>
  <dcterms:modified xsi:type="dcterms:W3CDTF">2021-07-13T07:35:39Z</dcterms:modified>
  <cp:category/>
  <cp:version/>
  <cp:contentType/>
  <cp:contentStatus/>
</cp:coreProperties>
</file>